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524" activeTab="0"/>
  </bookViews>
  <sheets>
    <sheet name="COMMANDE MEMBRE" sheetId="1" r:id="rId1"/>
  </sheets>
  <definedNames>
    <definedName name="codes">'COMMANDE MEMBRE'!$F$56:$F$61</definedName>
    <definedName name="_xlnm.Print_Area" localSheetId="0">'COMMANDE MEMBRE'!$A$1:$T$63</definedName>
  </definedNames>
  <calcPr fullCalcOnLoad="1"/>
</workbook>
</file>

<file path=xl/sharedStrings.xml><?xml version="1.0" encoding="utf-8"?>
<sst xmlns="http://schemas.openxmlformats.org/spreadsheetml/2006/main" count="92" uniqueCount="78">
  <si>
    <t>NUMERO LIGNE</t>
  </si>
  <si>
    <t>SOUCHE</t>
  </si>
  <si>
    <t>DIAMETRE</t>
  </si>
  <si>
    <t>TYPE DE BAGUE</t>
  </si>
  <si>
    <t>QUANTITE</t>
  </si>
  <si>
    <t>NUMERO DEBUT</t>
  </si>
  <si>
    <t>PRIX</t>
  </si>
  <si>
    <t>MODELE</t>
  </si>
  <si>
    <t>PRIX DES BAGUES - PRIX ELEVEURS OFFICIEL ET NATIONAL - CODES DE COMMANDE</t>
  </si>
  <si>
    <t>BAGUES ALU NORMALES</t>
  </si>
  <si>
    <t>BAGUES ALU ANODISEES COULEURS</t>
  </si>
  <si>
    <t>BAGUES ALU ENDURCIES COULEURS</t>
  </si>
  <si>
    <t>BAGUES SYNTHETIQUES</t>
  </si>
  <si>
    <t xml:space="preserve">Numéro de Souche UOF : </t>
  </si>
  <si>
    <t xml:space="preserve">Nom et Prénom : </t>
  </si>
  <si>
    <t xml:space="preserve">Adresse : </t>
  </si>
  <si>
    <t xml:space="preserve">Code Postal : </t>
  </si>
  <si>
    <t xml:space="preserve">Commune : </t>
  </si>
  <si>
    <t xml:space="preserve">Adresse mail : </t>
  </si>
  <si>
    <t xml:space="preserve">Téléphone : </t>
  </si>
  <si>
    <t>CLUB</t>
  </si>
  <si>
    <t>REGION</t>
  </si>
  <si>
    <t>R02</t>
  </si>
  <si>
    <t>Région :</t>
  </si>
  <si>
    <t>Px/jeu 10</t>
  </si>
  <si>
    <t>Code</t>
  </si>
  <si>
    <t>R01</t>
  </si>
  <si>
    <t>R06</t>
  </si>
  <si>
    <t>R07</t>
  </si>
  <si>
    <t>R08</t>
  </si>
  <si>
    <t>R10</t>
  </si>
  <si>
    <t>R11</t>
  </si>
  <si>
    <t>R15</t>
  </si>
  <si>
    <r>
      <t>Ces bagues sont reconnues par la COM -</t>
    </r>
    <r>
      <rPr>
        <b/>
        <i/>
        <sz val="9"/>
        <color indexed="10"/>
        <rFont val="Calibri"/>
        <family val="2"/>
      </rPr>
      <t xml:space="preserve"> Non reconnues </t>
    </r>
    <r>
      <rPr>
        <i/>
        <sz val="9"/>
        <color indexed="10"/>
        <rFont val="Calibri"/>
        <family val="2"/>
      </rPr>
      <t>pour les espèces protégées : Annexe 1 - Guyane - Faune européenne non mutée</t>
    </r>
  </si>
  <si>
    <t>BAGUES ALU ENDURCIES</t>
  </si>
  <si>
    <t>Commandes normales</t>
  </si>
  <si>
    <t>Commande</t>
  </si>
  <si>
    <t>Normale</t>
  </si>
  <si>
    <t>Express</t>
  </si>
  <si>
    <t>Date de la commande :</t>
  </si>
  <si>
    <t>x</t>
  </si>
  <si>
    <t>Px/jeu 20</t>
  </si>
  <si>
    <t xml:space="preserve">Frais de Port </t>
  </si>
  <si>
    <t>Total Bagues</t>
  </si>
  <si>
    <t>Prix Total</t>
  </si>
  <si>
    <t>Montant de la commande</t>
  </si>
  <si>
    <t>Total à payer</t>
  </si>
  <si>
    <t>UOF</t>
  </si>
  <si>
    <t>ROFAP</t>
  </si>
  <si>
    <t>Total</t>
  </si>
  <si>
    <t>CCH</t>
  </si>
  <si>
    <t xml:space="preserve">BAGUES INOX. </t>
  </si>
  <si>
    <t xml:space="preserve">  Avertissement ! Pour les psittacidés à partir du diamètre 6,5 les bagues en alu renforcé sont conseillées pour les perroquets et les aras les bagues en inox sont obligatoires</t>
  </si>
  <si>
    <t>COTISATIONS 2016</t>
  </si>
  <si>
    <t xml:space="preserve">                                       Fabrication Allemande.</t>
  </si>
  <si>
    <t>ALUN</t>
  </si>
  <si>
    <t>ALUC</t>
  </si>
  <si>
    <t>ALEN</t>
  </si>
  <si>
    <t>ALEC</t>
  </si>
  <si>
    <t>SYNT</t>
  </si>
  <si>
    <t>INOX</t>
  </si>
  <si>
    <r>
      <t xml:space="preserve">C.C.H.C.O. </t>
    </r>
    <r>
      <rPr>
        <b/>
        <sz val="11"/>
        <color indexed="8"/>
        <rFont val="Calibri"/>
        <family val="2"/>
      </rPr>
      <t>(Canaris Club Harz Côte d'Opale)</t>
    </r>
  </si>
  <si>
    <t>Par jeu de 20 bagues uniquement en express:</t>
  </si>
  <si>
    <t xml:space="preserve">Première commande Cotisation 2016 ajouter </t>
  </si>
  <si>
    <t>Par jeu de 20 bagues uniquement en express</t>
  </si>
  <si>
    <t xml:space="preserve">BAGUES ALUMINIUM ENDURCIES NORMALES ET COULEURS (Par jeu de 10 ou 20 bagues) </t>
  </si>
  <si>
    <t>BAGUES INOX A l'unité</t>
  </si>
  <si>
    <t>BAGUES SYNTHETIQUES (Par jeu de 20 bagues ) Exception par jeu de 10 bagues a partir de 5.0</t>
  </si>
  <si>
    <r>
      <rPr>
        <b/>
        <sz val="11"/>
        <color indexed="10"/>
        <rFont val="Calibri"/>
        <family val="2"/>
      </rPr>
      <t>Diamétres: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 xml:space="preserve">1.8 - 2.0 - 2.5 - 2.7 - 2.9 - 3.0 - 3.2 - 3.5 - 3.8 - 4.0 - 4.2 - 4.4 - 4.5 - 5.0 - 5.5 - 6.0 - 6.5 </t>
    </r>
  </si>
  <si>
    <r>
      <rPr>
        <b/>
        <sz val="11"/>
        <color indexed="10"/>
        <rFont val="Calibri"/>
        <family val="2"/>
      </rPr>
      <t>Diamétres:</t>
    </r>
    <r>
      <rPr>
        <b/>
        <sz val="11"/>
        <rFont val="Calibri"/>
        <family val="2"/>
      </rPr>
      <t xml:space="preserve"> 6.7 - 7.0 - 7.5 - 8.0 - 8.5 - 9.0 - 9.5 - 10.0 - 11.0 - 12.0 - 14.0 - 15.0 - 16.0 - 18.0 - 20.0 - 22.0 - 24.0 - 26.0 - 28.0 - 30.0</t>
    </r>
  </si>
  <si>
    <r>
      <rPr>
        <b/>
        <sz val="11"/>
        <color indexed="10"/>
        <rFont val="Calibri"/>
        <family val="2"/>
      </rPr>
      <t>Diamétres:</t>
    </r>
    <r>
      <rPr>
        <b/>
        <sz val="11"/>
        <color indexed="8"/>
        <rFont val="Calibri"/>
        <family val="2"/>
      </rPr>
      <t xml:space="preserve"> 6.5 – 7.0 – 7.5 – 8.0 – </t>
    </r>
    <r>
      <rPr>
        <b/>
        <sz val="12"/>
        <color indexed="8"/>
        <rFont val="Calibri"/>
        <family val="2"/>
      </rPr>
      <t>8.5</t>
    </r>
    <r>
      <rPr>
        <b/>
        <sz val="11"/>
        <color indexed="8"/>
        <rFont val="Calibri"/>
        <family val="2"/>
      </rPr>
      <t xml:space="preserve"> - 9.0 – 9.5 - 10.0 -11.0 - 12.0 - 13.0 - 14.0 - 16.0 </t>
    </r>
  </si>
  <si>
    <r>
      <rPr>
        <b/>
        <sz val="11"/>
        <color indexed="10"/>
        <rFont val="Calibri"/>
        <family val="2"/>
      </rPr>
      <t>Diamétres: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2.0 - 2.3 - 2.5 - 2.8 - 3.0 - 3.2 - 3.5 - 3.8 - 4.0 - 4.2 - 4.5 -</t>
    </r>
    <r>
      <rPr>
        <b/>
        <sz val="11"/>
        <rFont val="Calibri"/>
        <family val="2"/>
      </rPr>
      <t xml:space="preserve"> 5.0 - 5.5 - 6.0</t>
    </r>
  </si>
  <si>
    <t>Bagues express</t>
  </si>
  <si>
    <t>Prix Unitaire</t>
  </si>
  <si>
    <t>px/jeu 20</t>
  </si>
  <si>
    <r>
      <t xml:space="preserve">BAGUES NORMALES ou ANODISEES ou COULEURS par jeu de </t>
    </r>
    <r>
      <rPr>
        <b/>
        <sz val="11"/>
        <rFont val="Calibri"/>
        <family val="2"/>
      </rPr>
      <t>10 bagues Exception par jeu 20 bagues uniquement du 2,5 au 4,5</t>
    </r>
  </si>
  <si>
    <r>
      <rPr>
        <u val="single"/>
        <sz val="11"/>
        <rFont val="Calibri"/>
        <family val="2"/>
      </rPr>
      <t>Nota</t>
    </r>
    <r>
      <rPr>
        <sz val="11"/>
        <rFont val="Calibri"/>
        <family val="2"/>
      </rPr>
      <t xml:space="preserve"> : Les bagues 2016 seront de couleur " </t>
    </r>
    <r>
      <rPr>
        <b/>
        <sz val="11"/>
        <rFont val="Calibri"/>
        <family val="2"/>
      </rPr>
      <t>ORANGE</t>
    </r>
    <r>
      <rPr>
        <sz val="11"/>
        <rFont val="Calibri"/>
        <family val="2"/>
      </rPr>
      <t xml:space="preserve"> "</t>
    </r>
  </si>
  <si>
    <t>BAGUES  UOF 2017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</si>
</sst>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C]dddd\ d\ mmmm\ 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10"/>
      <name val="Calibri"/>
      <family val="2"/>
    </font>
    <font>
      <b/>
      <i/>
      <sz val="9"/>
      <color indexed="10"/>
      <name val="Calibri"/>
      <family val="2"/>
    </font>
    <font>
      <u val="single"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b/>
      <sz val="16"/>
      <color indexed="9"/>
      <name val="Calibri"/>
      <family val="2"/>
    </font>
    <font>
      <b/>
      <sz val="14"/>
      <color indexed="10"/>
      <name val="Calibri"/>
      <family val="2"/>
    </font>
    <font>
      <b/>
      <sz val="7"/>
      <color indexed="8"/>
      <name val="Calibri"/>
      <family val="0"/>
    </font>
    <font>
      <sz val="7"/>
      <color indexed="8"/>
      <name val="Calibri"/>
      <family val="0"/>
    </font>
    <font>
      <b/>
      <sz val="3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i/>
      <sz val="9"/>
      <color rgb="FFFF0000"/>
      <name val="Calibri"/>
      <family val="2"/>
    </font>
    <font>
      <sz val="9"/>
      <color theme="1"/>
      <name val="Calibri"/>
      <family val="2"/>
    </font>
    <font>
      <sz val="8"/>
      <color rgb="FFFF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16"/>
      <color theme="0"/>
      <name val="Calibri"/>
      <family val="2"/>
    </font>
    <font>
      <b/>
      <sz val="14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51">
    <xf numFmtId="0" fontId="0" fillId="0" borderId="0" xfId="0" applyFont="1" applyAlignment="1">
      <alignment/>
    </xf>
    <xf numFmtId="0" fontId="0" fillId="0" borderId="0" xfId="0" applyAlignment="1">
      <alignment/>
    </xf>
    <xf numFmtId="0" fontId="52" fillId="33" borderId="10" xfId="0" applyFont="1" applyFill="1" applyBorder="1" applyAlignment="1">
      <alignment horizontal="center" wrapText="1"/>
    </xf>
    <xf numFmtId="0" fontId="52" fillId="33" borderId="11" xfId="0" applyFont="1" applyFill="1" applyBorder="1" applyAlignment="1">
      <alignment horizontal="center" wrapText="1"/>
    </xf>
    <xf numFmtId="0" fontId="50" fillId="0" borderId="12" xfId="0" applyFont="1" applyBorder="1" applyAlignment="1">
      <alignment horizontal="center" vertical="top" wrapText="1"/>
    </xf>
    <xf numFmtId="0" fontId="5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3" xfId="0" applyBorder="1" applyAlignment="1">
      <alignment/>
    </xf>
    <xf numFmtId="0" fontId="53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2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34" borderId="14" xfId="0" applyFill="1" applyBorder="1" applyAlignment="1" applyProtection="1">
      <alignment horizontal="center" vertical="center" wrapText="1"/>
      <protection locked="0"/>
    </xf>
    <xf numFmtId="0" fontId="52" fillId="33" borderId="11" xfId="0" applyFont="1" applyFill="1" applyBorder="1" applyAlignment="1" applyProtection="1">
      <alignment horizontal="center" wrapText="1"/>
      <protection/>
    </xf>
    <xf numFmtId="0" fontId="50" fillId="0" borderId="14" xfId="0" applyFont="1" applyFill="1" applyBorder="1" applyAlignment="1" applyProtection="1">
      <alignment horizontal="center" vertical="top" wrapTex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34" borderId="13" xfId="0" applyFill="1" applyBorder="1" applyAlignment="1" applyProtection="1">
      <alignment/>
      <protection locked="0"/>
    </xf>
    <xf numFmtId="0" fontId="5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Border="1" applyAlignment="1" applyProtection="1">
      <alignment/>
      <protection locked="0"/>
    </xf>
    <xf numFmtId="0" fontId="56" fillId="0" borderId="0" xfId="0" applyFont="1" applyAlignment="1">
      <alignment/>
    </xf>
    <xf numFmtId="0" fontId="0" fillId="0" borderId="0" xfId="0" applyAlignment="1">
      <alignment horizontal="center"/>
    </xf>
    <xf numFmtId="0" fontId="52" fillId="33" borderId="17" xfId="0" applyFont="1" applyFill="1" applyBorder="1" applyAlignment="1" applyProtection="1">
      <alignment horizontal="center" wrapText="1"/>
      <protection/>
    </xf>
    <xf numFmtId="0" fontId="0" fillId="35" borderId="10" xfId="0" applyFill="1" applyBorder="1" applyAlignment="1">
      <alignment/>
    </xf>
    <xf numFmtId="0" fontId="0" fillId="0" borderId="10" xfId="0" applyBorder="1" applyAlignment="1">
      <alignment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54" fillId="35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0" fillId="34" borderId="1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8" fontId="0" fillId="33" borderId="14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0" fillId="0" borderId="18" xfId="0" applyFont="1" applyBorder="1" applyAlignment="1">
      <alignment horizontal="center" vertical="center"/>
    </xf>
    <xf numFmtId="0" fontId="55" fillId="36" borderId="18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0" fillId="6" borderId="10" xfId="0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0" fillId="0" borderId="0" xfId="0" applyAlignment="1">
      <alignment horizontal="center"/>
    </xf>
    <xf numFmtId="0" fontId="59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" fillId="37" borderId="0" xfId="0" applyFont="1" applyFill="1" applyAlignment="1">
      <alignment/>
    </xf>
    <xf numFmtId="0" fontId="5" fillId="37" borderId="0" xfId="0" applyFont="1" applyFill="1" applyAlignment="1">
      <alignment horizontal="center" vertical="center"/>
    </xf>
    <xf numFmtId="0" fontId="5" fillId="37" borderId="0" xfId="0" applyFont="1" applyFill="1" applyAlignment="1">
      <alignment/>
    </xf>
    <xf numFmtId="0" fontId="59" fillId="0" borderId="0" xfId="0" applyFont="1" applyBorder="1" applyAlignment="1">
      <alignment horizontal="center"/>
    </xf>
    <xf numFmtId="0" fontId="50" fillId="0" borderId="0" xfId="0" applyFont="1" applyAlignment="1">
      <alignment horizontal="center" vertical="center"/>
    </xf>
    <xf numFmtId="164" fontId="50" fillId="38" borderId="10" xfId="0" applyNumberFormat="1" applyFont="1" applyFill="1" applyBorder="1" applyAlignment="1" applyProtection="1">
      <alignment horizontal="center"/>
      <protection locked="0"/>
    </xf>
    <xf numFmtId="164" fontId="50" fillId="0" borderId="19" xfId="0" applyNumberFormat="1" applyFont="1" applyBorder="1" applyAlignment="1">
      <alignment horizontal="center" vertical="center"/>
    </xf>
    <xf numFmtId="164" fontId="7" fillId="39" borderId="10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164" fontId="54" fillId="0" borderId="0" xfId="0" applyNumberFormat="1" applyFont="1" applyBorder="1" applyAlignment="1">
      <alignment/>
    </xf>
    <xf numFmtId="0" fontId="7" fillId="39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164" fontId="50" fillId="0" borderId="10" xfId="0" applyNumberFormat="1" applyFont="1" applyBorder="1" applyAlignment="1">
      <alignment horizontal="center"/>
    </xf>
    <xf numFmtId="164" fontId="7" fillId="37" borderId="10" xfId="0" applyNumberFormat="1" applyFont="1" applyFill="1" applyBorder="1" applyAlignment="1">
      <alignment horizontal="center"/>
    </xf>
    <xf numFmtId="0" fontId="55" fillId="39" borderId="0" xfId="0" applyFont="1" applyFill="1" applyBorder="1" applyAlignment="1">
      <alignment horizontal="center" vertical="center"/>
    </xf>
    <xf numFmtId="164" fontId="54" fillId="39" borderId="0" xfId="0" applyNumberFormat="1" applyFont="1" applyFill="1" applyBorder="1" applyAlignment="1">
      <alignment horizontal="center"/>
    </xf>
    <xf numFmtId="164" fontId="54" fillId="36" borderId="11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0" fillId="0" borderId="0" xfId="0" applyAlignment="1">
      <alignment horizontal="center"/>
    </xf>
    <xf numFmtId="0" fontId="60" fillId="6" borderId="20" xfId="0" applyFont="1" applyFill="1" applyBorder="1" applyAlignment="1">
      <alignment vertical="center"/>
    </xf>
    <xf numFmtId="0" fontId="61" fillId="6" borderId="17" xfId="0" applyFont="1" applyFill="1" applyBorder="1" applyAlignment="1">
      <alignment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50" fillId="0" borderId="14" xfId="0" applyFont="1" applyFill="1" applyBorder="1" applyAlignment="1" applyProtection="1">
      <alignment horizontal="center" vertical="center" wrapText="1"/>
      <protection locked="0"/>
    </xf>
    <xf numFmtId="164" fontId="50" fillId="38" borderId="11" xfId="0" applyNumberFormat="1" applyFont="1" applyFill="1" applyBorder="1" applyAlignment="1" applyProtection="1">
      <alignment horizontal="center" vertical="center"/>
      <protection locked="0"/>
    </xf>
    <xf numFmtId="164" fontId="50" fillId="0" borderId="14" xfId="0" applyNumberFormat="1" applyFont="1" applyBorder="1" applyAlignment="1" applyProtection="1">
      <alignment horizontal="center" vertical="center" wrapText="1"/>
      <protection locked="0"/>
    </xf>
    <xf numFmtId="0" fontId="0" fillId="34" borderId="14" xfId="0" applyFill="1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34" borderId="14" xfId="0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/>
      <protection locked="0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0" fillId="6" borderId="20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50" fillId="0" borderId="21" xfId="0" applyFont="1" applyBorder="1" applyAlignment="1">
      <alignment vertical="center"/>
    </xf>
    <xf numFmtId="164" fontId="7" fillId="39" borderId="20" xfId="0" applyNumberFormat="1" applyFont="1" applyFill="1" applyBorder="1" applyAlignment="1">
      <alignment horizontal="center" vertical="center"/>
    </xf>
    <xf numFmtId="164" fontId="7" fillId="39" borderId="10" xfId="0" applyNumberFormat="1" applyFont="1" applyFill="1" applyBorder="1" applyAlignment="1">
      <alignment horizontal="center" vertical="center"/>
    </xf>
    <xf numFmtId="164" fontId="7" fillId="37" borderId="20" xfId="0" applyNumberFormat="1" applyFont="1" applyFill="1" applyBorder="1" applyAlignment="1">
      <alignment horizontal="center" vertical="center"/>
    </xf>
    <xf numFmtId="164" fontId="7" fillId="37" borderId="10" xfId="0" applyNumberFormat="1" applyFont="1" applyFill="1" applyBorder="1" applyAlignment="1">
      <alignment horizontal="center" vertical="center"/>
    </xf>
    <xf numFmtId="164" fontId="50" fillId="0" borderId="20" xfId="0" applyNumberFormat="1" applyFont="1" applyBorder="1" applyAlignment="1">
      <alignment horizontal="center" vertical="center"/>
    </xf>
    <xf numFmtId="164" fontId="50" fillId="0" borderId="10" xfId="0" applyNumberFormat="1" applyFont="1" applyBorder="1" applyAlignment="1">
      <alignment horizontal="center" vertical="center"/>
    </xf>
    <xf numFmtId="49" fontId="0" fillId="34" borderId="10" xfId="0" applyNumberFormat="1" applyFill="1" applyBorder="1" applyAlignment="1" applyProtection="1">
      <alignment horizontal="center" vertical="center"/>
      <protection locked="0"/>
    </xf>
    <xf numFmtId="49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0" fontId="54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164" fontId="50" fillId="0" borderId="10" xfId="0" applyNumberFormat="1" applyFont="1" applyBorder="1" applyAlignment="1" applyProtection="1">
      <alignment horizontal="center" vertical="center"/>
      <protection/>
    </xf>
    <xf numFmtId="0" fontId="62" fillId="40" borderId="20" xfId="0" applyFont="1" applyFill="1" applyBorder="1" applyAlignment="1">
      <alignment horizontal="center"/>
    </xf>
    <xf numFmtId="0" fontId="36" fillId="40" borderId="17" xfId="0" applyFont="1" applyFill="1" applyBorder="1" applyAlignment="1">
      <alignment horizontal="center"/>
    </xf>
    <xf numFmtId="0" fontId="36" fillId="40" borderId="11" xfId="0" applyFont="1" applyFill="1" applyBorder="1" applyAlignment="1">
      <alignment horizontal="center"/>
    </xf>
    <xf numFmtId="0" fontId="0" fillId="34" borderId="20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54" fillId="34" borderId="20" xfId="0" applyFont="1" applyFill="1" applyBorder="1" applyAlignment="1" applyProtection="1">
      <alignment horizontal="center"/>
      <protection locked="0"/>
    </xf>
    <xf numFmtId="0" fontId="54" fillId="34" borderId="17" xfId="0" applyFont="1" applyFill="1" applyBorder="1" applyAlignment="1" applyProtection="1">
      <alignment horizontal="center"/>
      <protection locked="0"/>
    </xf>
    <xf numFmtId="0" fontId="54" fillId="34" borderId="11" xfId="0" applyFont="1" applyFill="1" applyBorder="1" applyAlignment="1" applyProtection="1">
      <alignment horizontal="center"/>
      <protection locked="0"/>
    </xf>
    <xf numFmtId="0" fontId="0" fillId="34" borderId="20" xfId="0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0" xfId="0" applyAlignment="1">
      <alignment horizontal="right"/>
    </xf>
    <xf numFmtId="0" fontId="0" fillId="0" borderId="2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37" borderId="0" xfId="0" applyFont="1" applyFill="1" applyAlignment="1">
      <alignment horizontal="center"/>
    </xf>
    <xf numFmtId="0" fontId="7" fillId="37" borderId="0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 horizontal="center"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 horizontal="center" vertic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61" fillId="6" borderId="17" xfId="0" applyFont="1" applyFill="1" applyBorder="1" applyAlignment="1" applyProtection="1">
      <alignment horizontal="left" vertical="center"/>
      <protection locked="0"/>
    </xf>
    <xf numFmtId="0" fontId="61" fillId="6" borderId="11" xfId="0" applyFont="1" applyFill="1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164" fontId="0" fillId="0" borderId="20" xfId="0" applyNumberFormat="1" applyBorder="1" applyAlignment="1" applyProtection="1">
      <alignment horizontal="center" vertical="center"/>
      <protection locked="0"/>
    </xf>
    <xf numFmtId="164" fontId="0" fillId="0" borderId="11" xfId="0" applyNumberFormat="1" applyBorder="1" applyAlignment="1" applyProtection="1">
      <alignment horizontal="center" vertical="center"/>
      <protection locked="0"/>
    </xf>
    <xf numFmtId="164" fontId="63" fillId="0" borderId="20" xfId="0" applyNumberFormat="1" applyFont="1" applyBorder="1" applyAlignment="1" applyProtection="1">
      <alignment horizontal="center" vertical="center"/>
      <protection/>
    </xf>
    <xf numFmtId="164" fontId="63" fillId="0" borderId="11" xfId="0" applyNumberFormat="1" applyFont="1" applyBorder="1" applyAlignment="1" applyProtection="1">
      <alignment horizontal="center" vertical="center"/>
      <protection/>
    </xf>
    <xf numFmtId="0" fontId="50" fillId="0" borderId="2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7" fillId="39" borderId="0" xfId="0" applyFont="1" applyFill="1" applyAlignment="1">
      <alignment horizontal="center"/>
    </xf>
    <xf numFmtId="0" fontId="7" fillId="39" borderId="0" xfId="0" applyFont="1" applyFill="1" applyBorder="1" applyAlignment="1">
      <alignment horizontal="center"/>
    </xf>
    <xf numFmtId="164" fontId="50" fillId="0" borderId="20" xfId="0" applyNumberFormat="1" applyFont="1" applyBorder="1" applyAlignment="1" applyProtection="1">
      <alignment horizontal="center" vertical="center"/>
      <protection/>
    </xf>
    <xf numFmtId="164" fontId="50" fillId="0" borderId="11" xfId="0" applyNumberFormat="1" applyFont="1" applyBorder="1" applyAlignment="1" applyProtection="1">
      <alignment horizontal="center" vertical="center"/>
      <protection/>
    </xf>
    <xf numFmtId="164" fontId="50" fillId="0" borderId="20" xfId="0" applyNumberFormat="1" applyFont="1" applyBorder="1" applyAlignment="1">
      <alignment horizontal="center"/>
    </xf>
    <xf numFmtId="164" fontId="50" fillId="0" borderId="17" xfId="0" applyNumberFormat="1" applyFont="1" applyBorder="1" applyAlignment="1">
      <alignment horizontal="center"/>
    </xf>
    <xf numFmtId="164" fontId="50" fillId="0" borderId="11" xfId="0" applyNumberFormat="1" applyFont="1" applyBorder="1" applyAlignment="1">
      <alignment horizontal="center"/>
    </xf>
    <xf numFmtId="0" fontId="50" fillId="6" borderId="23" xfId="0" applyFont="1" applyFill="1" applyBorder="1" applyAlignment="1">
      <alignment horizontal="center"/>
    </xf>
    <xf numFmtId="0" fontId="50" fillId="6" borderId="15" xfId="0" applyFont="1" applyFill="1" applyBorder="1" applyAlignment="1">
      <alignment horizontal="center"/>
    </xf>
    <xf numFmtId="0" fontId="50" fillId="6" borderId="24" xfId="0" applyFont="1" applyFill="1" applyBorder="1" applyAlignment="1">
      <alignment horizontal="center"/>
    </xf>
    <xf numFmtId="164" fontId="7" fillId="39" borderId="20" xfId="0" applyNumberFormat="1" applyFont="1" applyFill="1" applyBorder="1" applyAlignment="1">
      <alignment horizontal="center"/>
    </xf>
    <xf numFmtId="164" fontId="7" fillId="39" borderId="17" xfId="0" applyNumberFormat="1" applyFont="1" applyFill="1" applyBorder="1" applyAlignment="1">
      <alignment horizontal="center"/>
    </xf>
    <xf numFmtId="164" fontId="7" fillId="39" borderId="11" xfId="0" applyNumberFormat="1" applyFont="1" applyFill="1" applyBorder="1" applyAlignment="1">
      <alignment horizontal="center"/>
    </xf>
    <xf numFmtId="164" fontId="7" fillId="37" borderId="20" xfId="0" applyNumberFormat="1" applyFont="1" applyFill="1" applyBorder="1" applyAlignment="1">
      <alignment horizontal="center"/>
    </xf>
    <xf numFmtId="164" fontId="7" fillId="37" borderId="17" xfId="0" applyNumberFormat="1" applyFont="1" applyFill="1" applyBorder="1" applyAlignment="1">
      <alignment horizontal="center"/>
    </xf>
    <xf numFmtId="164" fontId="7" fillId="37" borderId="11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171450</xdr:rowOff>
    </xdr:from>
    <xdr:to>
      <xdr:col>2</xdr:col>
      <xdr:colOff>609600</xdr:colOff>
      <xdr:row>6</xdr:row>
      <xdr:rowOff>142875</xdr:rowOff>
    </xdr:to>
    <xdr:pic>
      <xdr:nvPicPr>
        <xdr:cNvPr id="1" name="Picture 1" descr="logo bleu 5x5UOF270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1450"/>
          <a:ext cx="11049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0</xdr:row>
      <xdr:rowOff>161925</xdr:rowOff>
    </xdr:from>
    <xdr:to>
      <xdr:col>18</xdr:col>
      <xdr:colOff>304800</xdr:colOff>
      <xdr:row>8</xdr:row>
      <xdr:rowOff>0</xdr:rowOff>
    </xdr:to>
    <xdr:pic>
      <xdr:nvPicPr>
        <xdr:cNvPr id="2" name="Picture 74" descr="Région UOF R08 ROF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161925"/>
          <a:ext cx="12477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180975</xdr:colOff>
      <xdr:row>8</xdr:row>
      <xdr:rowOff>76200</xdr:rowOff>
    </xdr:from>
    <xdr:to>
      <xdr:col>18</xdr:col>
      <xdr:colOff>533400</xdr:colOff>
      <xdr:row>20</xdr:row>
      <xdr:rowOff>19050</xdr:rowOff>
    </xdr:to>
    <xdr:sp fLocksText="0">
      <xdr:nvSpPr>
        <xdr:cNvPr id="3" name="ZoneTexte 3"/>
        <xdr:cNvSpPr txBox="1">
          <a:spLocks noChangeArrowheads="1"/>
        </xdr:cNvSpPr>
      </xdr:nvSpPr>
      <xdr:spPr>
        <a:xfrm>
          <a:off x="5772150" y="1762125"/>
          <a:ext cx="1504950" cy="2057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34</xdr:row>
      <xdr:rowOff>28575</xdr:rowOff>
    </xdr:from>
    <xdr:to>
      <xdr:col>3</xdr:col>
      <xdr:colOff>457200</xdr:colOff>
      <xdr:row>39</xdr:row>
      <xdr:rowOff>95250</xdr:rowOff>
    </xdr:to>
    <xdr:sp>
      <xdr:nvSpPr>
        <xdr:cNvPr id="4" name="ZoneTexte 7"/>
        <xdr:cNvSpPr txBox="1">
          <a:spLocks noChangeArrowheads="1"/>
        </xdr:cNvSpPr>
      </xdr:nvSpPr>
      <xdr:spPr>
        <a:xfrm>
          <a:off x="171450" y="6838950"/>
          <a:ext cx="186690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Commande                      Livraison
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ère  du 06/07 au 31/07/2015     30/09/2015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ème du 01/08 au 15/09/2015    27/10/2015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 ème du 16/09 au 15/10/2015    27/11/2015</a:t>
          </a:r>
          <a:r>
            <a:rPr lang="en-US" cap="none" sz="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 ème du 16/10 au 15/11/2015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27/12/2015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 ème du 16/11 au 15/12/2015    27/01/2016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 ème du 16/12 au 15/01/2016    27/02/2016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 ème du 16/01 au 15/02/2016    27/03/2016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 ème du 16/02 au 15/03/2016    27/04/2016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 ème du 16/03 au 15/04/2016    27/05/2016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9</xdr:col>
      <xdr:colOff>228600</xdr:colOff>
      <xdr:row>9</xdr:row>
      <xdr:rowOff>95250</xdr:rowOff>
    </xdr:from>
    <xdr:to>
      <xdr:col>18</xdr:col>
      <xdr:colOff>514350</xdr:colOff>
      <xdr:row>16</xdr:row>
      <xdr:rowOff>152400</xdr:rowOff>
    </xdr:to>
    <xdr:pic>
      <xdr:nvPicPr>
        <xdr:cNvPr id="5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9775" y="2000250"/>
          <a:ext cx="14382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2"/>
  <sheetViews>
    <sheetView tabSelected="1" zoomScalePageLayoutView="0" workbookViewId="0" topLeftCell="A1">
      <selection activeCell="X16" sqref="X16"/>
    </sheetView>
  </sheetViews>
  <sheetFormatPr defaultColWidth="11.421875" defaultRowHeight="15"/>
  <cols>
    <col min="1" max="1" width="2.28125" style="0" customWidth="1"/>
    <col min="2" max="3" width="10.7109375" style="0" customWidth="1"/>
    <col min="4" max="4" width="8.00390625" style="0" customWidth="1"/>
    <col min="5" max="5" width="10.7109375" style="0" customWidth="1"/>
    <col min="6" max="6" width="10.7109375" style="14" customWidth="1"/>
    <col min="7" max="7" width="10.7109375" style="11" customWidth="1"/>
    <col min="8" max="8" width="10.7109375" style="0" customWidth="1"/>
    <col min="9" max="10" width="9.28125" style="0" customWidth="1"/>
    <col min="11" max="17" width="10.7109375" style="0" hidden="1" customWidth="1"/>
    <col min="18" max="19" width="8.00390625" style="0" customWidth="1"/>
    <col min="20" max="20" width="2.28125" style="0" customWidth="1"/>
  </cols>
  <sheetData>
    <row r="1" spans="3:17" ht="15">
      <c r="C1" s="1"/>
      <c r="E1" s="1"/>
      <c r="H1" s="1"/>
      <c r="I1" s="1"/>
      <c r="K1" s="1"/>
      <c r="L1" s="1"/>
      <c r="M1" s="1"/>
      <c r="N1" s="1"/>
      <c r="O1" s="1"/>
      <c r="P1" s="1"/>
      <c r="Q1" s="1"/>
    </row>
    <row r="2" ht="15.75" thickBot="1"/>
    <row r="3" spans="4:17" ht="21.75" thickBot="1">
      <c r="D3" s="97" t="s">
        <v>77</v>
      </c>
      <c r="E3" s="98"/>
      <c r="F3" s="98"/>
      <c r="G3" s="98"/>
      <c r="H3" s="98"/>
      <c r="I3" s="99"/>
      <c r="K3" s="24"/>
      <c r="L3" s="24"/>
      <c r="M3" s="24"/>
      <c r="N3" s="24"/>
      <c r="O3" s="24"/>
      <c r="P3" s="24"/>
      <c r="Q3" s="24"/>
    </row>
    <row r="4" ht="15.75" thickBot="1"/>
    <row r="5" spans="4:17" ht="18.75" customHeight="1" thickBot="1">
      <c r="D5" s="109" t="s">
        <v>20</v>
      </c>
      <c r="E5" s="110"/>
      <c r="F5" s="103" t="s">
        <v>61</v>
      </c>
      <c r="G5" s="104"/>
      <c r="H5" s="104"/>
      <c r="I5" s="105"/>
      <c r="K5" s="23"/>
      <c r="L5" s="23"/>
      <c r="M5" s="23"/>
      <c r="N5" s="23"/>
      <c r="O5" s="23"/>
      <c r="P5" s="23"/>
      <c r="Q5" s="23"/>
    </row>
    <row r="6" spans="4:17" ht="18.75" customHeight="1">
      <c r="D6" s="111"/>
      <c r="E6" s="112"/>
      <c r="F6" s="119"/>
      <c r="G6" s="120"/>
      <c r="H6" s="120"/>
      <c r="K6" s="26"/>
      <c r="L6" s="26"/>
      <c r="M6" s="26"/>
      <c r="N6" s="26"/>
      <c r="O6" s="26"/>
      <c r="P6" s="26"/>
      <c r="Q6" s="26"/>
    </row>
    <row r="7" ht="15">
      <c r="E7" t="s">
        <v>54</v>
      </c>
    </row>
    <row r="8" ht="12" customHeight="1" thickBot="1">
      <c r="B8" s="7"/>
    </row>
    <row r="9" spans="2:9" ht="17.25" customHeight="1" thickBot="1">
      <c r="B9" s="70" t="s">
        <v>39</v>
      </c>
      <c r="C9" s="71"/>
      <c r="D9" s="121"/>
      <c r="E9" s="121"/>
      <c r="F9" s="121"/>
      <c r="G9" s="121"/>
      <c r="H9" s="121"/>
      <c r="I9" s="122"/>
    </row>
    <row r="10" ht="12" customHeight="1" thickBot="1"/>
    <row r="11" spans="2:17" ht="16.5" customHeight="1" thickBot="1">
      <c r="B11" s="6" t="s">
        <v>13</v>
      </c>
      <c r="E11" s="91"/>
      <c r="G11" s="15" t="s">
        <v>23</v>
      </c>
      <c r="H11" s="38" t="s">
        <v>29</v>
      </c>
      <c r="Q11" s="5"/>
    </row>
    <row r="12" ht="6.75" customHeight="1" thickBot="1"/>
    <row r="13" spans="2:17" ht="16.5" customHeight="1" thickBot="1">
      <c r="B13" s="9" t="s">
        <v>14</v>
      </c>
      <c r="C13" s="8"/>
      <c r="D13" s="100"/>
      <c r="E13" s="101"/>
      <c r="F13" s="101"/>
      <c r="G13" s="101"/>
      <c r="H13" s="101"/>
      <c r="I13" s="102"/>
      <c r="K13" s="23"/>
      <c r="L13" s="23"/>
      <c r="M13" s="23"/>
      <c r="N13" s="23"/>
      <c r="O13" s="23"/>
      <c r="P13" s="23"/>
      <c r="Q13" s="23"/>
    </row>
    <row r="14" ht="12" customHeight="1" thickBot="1"/>
    <row r="15" spans="2:17" ht="16.5" customHeight="1" thickBot="1">
      <c r="B15" s="9" t="s">
        <v>15</v>
      </c>
      <c r="C15" s="100"/>
      <c r="D15" s="101"/>
      <c r="E15" s="101"/>
      <c r="F15" s="101"/>
      <c r="G15" s="101"/>
      <c r="H15" s="101"/>
      <c r="I15" s="102"/>
      <c r="K15" s="23"/>
      <c r="L15" s="23"/>
      <c r="M15" s="23"/>
      <c r="N15" s="23"/>
      <c r="O15" s="23"/>
      <c r="P15" s="23"/>
      <c r="Q15" s="23"/>
    </row>
    <row r="16" ht="12" customHeight="1" thickBot="1"/>
    <row r="17" spans="2:17" ht="16.5" customHeight="1" thickBot="1">
      <c r="B17" s="9" t="s">
        <v>16</v>
      </c>
      <c r="C17" s="8"/>
      <c r="D17" s="72"/>
      <c r="E17" s="9" t="s">
        <v>17</v>
      </c>
      <c r="F17" s="100"/>
      <c r="G17" s="101"/>
      <c r="H17" s="101"/>
      <c r="I17" s="102"/>
      <c r="K17" s="23"/>
      <c r="L17" s="23"/>
      <c r="M17" s="23"/>
      <c r="N17" s="23"/>
      <c r="O17" s="23"/>
      <c r="P17" s="23"/>
      <c r="Q17" s="23"/>
    </row>
    <row r="18" ht="12" customHeight="1" thickBot="1"/>
    <row r="19" spans="2:17" ht="16.5" customHeight="1" thickBot="1">
      <c r="B19" s="9" t="s">
        <v>18</v>
      </c>
      <c r="C19" s="8"/>
      <c r="D19" s="106"/>
      <c r="E19" s="107"/>
      <c r="F19" s="107"/>
      <c r="G19" s="107"/>
      <c r="H19" s="107"/>
      <c r="I19" s="108"/>
      <c r="K19" s="23"/>
      <c r="L19" s="23"/>
      <c r="M19" s="23"/>
      <c r="N19" s="23"/>
      <c r="O19" s="23"/>
      <c r="P19" s="23"/>
      <c r="Q19" s="23"/>
    </row>
    <row r="20" ht="12" customHeight="1" thickBot="1"/>
    <row r="21" spans="2:16" ht="16.5" customHeight="1" thickBot="1">
      <c r="B21" s="9" t="s">
        <v>19</v>
      </c>
      <c r="C21" s="8"/>
      <c r="D21" s="100"/>
      <c r="E21" s="117"/>
      <c r="F21" s="118"/>
      <c r="G21" s="16"/>
      <c r="K21" s="10"/>
      <c r="L21" s="10"/>
      <c r="M21" s="10"/>
      <c r="N21" s="10"/>
      <c r="O21" s="10"/>
      <c r="P21" s="10"/>
    </row>
    <row r="22" spans="18:19" ht="12" customHeight="1" thickBot="1">
      <c r="R22" s="127" t="s">
        <v>36</v>
      </c>
      <c r="S22" s="128"/>
    </row>
    <row r="23" spans="2:19" ht="27.75" thickBot="1">
      <c r="B23" s="2" t="s">
        <v>0</v>
      </c>
      <c r="C23" s="3" t="s">
        <v>21</v>
      </c>
      <c r="D23" s="3" t="s">
        <v>20</v>
      </c>
      <c r="E23" s="3" t="s">
        <v>1</v>
      </c>
      <c r="F23" s="12" t="s">
        <v>2</v>
      </c>
      <c r="G23" s="3" t="s">
        <v>3</v>
      </c>
      <c r="H23" s="3" t="s">
        <v>4</v>
      </c>
      <c r="I23" s="3" t="s">
        <v>5</v>
      </c>
      <c r="J23" s="3" t="s">
        <v>6</v>
      </c>
      <c r="K23" s="18"/>
      <c r="L23" s="18"/>
      <c r="M23" s="18"/>
      <c r="N23" s="18"/>
      <c r="O23" s="18"/>
      <c r="P23" s="18"/>
      <c r="Q23" s="29"/>
      <c r="R23" s="30" t="s">
        <v>37</v>
      </c>
      <c r="S23" s="30" t="s">
        <v>38</v>
      </c>
    </row>
    <row r="24" spans="2:19" s="37" customFormat="1" ht="15.75" customHeight="1" thickBot="1">
      <c r="B24" s="32" t="s">
        <v>7</v>
      </c>
      <c r="C24" s="33" t="s">
        <v>29</v>
      </c>
      <c r="D24" s="33" t="s">
        <v>50</v>
      </c>
      <c r="E24" s="13">
        <v>8</v>
      </c>
      <c r="F24" s="13">
        <v>2.9</v>
      </c>
      <c r="G24" s="13" t="s">
        <v>56</v>
      </c>
      <c r="H24" s="13">
        <v>20</v>
      </c>
      <c r="I24" s="13">
        <v>1</v>
      </c>
      <c r="J24" s="40">
        <v>10</v>
      </c>
      <c r="K24" s="34"/>
      <c r="L24" s="34"/>
      <c r="M24" s="34"/>
      <c r="N24" s="34"/>
      <c r="O24" s="34"/>
      <c r="P24" s="34"/>
      <c r="Q24" s="35"/>
      <c r="R24" s="36" t="s">
        <v>40</v>
      </c>
      <c r="S24" s="36"/>
    </row>
    <row r="25" spans="2:19" ht="16.5" customHeight="1" thickBot="1">
      <c r="B25" s="4">
        <v>1</v>
      </c>
      <c r="C25" s="19" t="s">
        <v>29</v>
      </c>
      <c r="D25" s="73"/>
      <c r="E25" s="92"/>
      <c r="F25" s="17"/>
      <c r="G25" s="93"/>
      <c r="H25" s="17"/>
      <c r="I25" s="17"/>
      <c r="J25" s="75"/>
      <c r="K25" s="76" t="b">
        <f>IF(G25=F$56,#REF!)</f>
        <v>0</v>
      </c>
      <c r="L25" s="76" t="e">
        <f>IF(G25=#REF!,#REF!)</f>
        <v>#REF!</v>
      </c>
      <c r="M25" s="76" t="b">
        <f>IF(G25=F$57,#REF!)</f>
        <v>0</v>
      </c>
      <c r="N25" s="76" t="b">
        <f>IF(G25=F$58,#REF!)</f>
        <v>0</v>
      </c>
      <c r="O25" s="76" t="b">
        <f>IF(G25=F$59,#REF!)</f>
        <v>0</v>
      </c>
      <c r="P25" s="76" t="b">
        <f>IF(G25=F$60,#REF!)</f>
        <v>0</v>
      </c>
      <c r="Q25" s="76" t="e">
        <f>IF(G25=#REF!,#REF!)</f>
        <v>#REF!</v>
      </c>
      <c r="R25" s="94"/>
      <c r="S25" s="77"/>
    </row>
    <row r="26" spans="2:19" ht="16.5" customHeight="1" thickBot="1">
      <c r="B26" s="4">
        <v>2</v>
      </c>
      <c r="C26" s="19" t="s">
        <v>29</v>
      </c>
      <c r="D26" s="73"/>
      <c r="E26" s="92"/>
      <c r="F26" s="17"/>
      <c r="G26" s="93"/>
      <c r="H26" s="17"/>
      <c r="I26" s="17"/>
      <c r="J26" s="75"/>
      <c r="K26" s="78" t="b">
        <f>IF(G26=F$56,#REF!)</f>
        <v>0</v>
      </c>
      <c r="L26" s="78" t="e">
        <f>IF(G26=#REF!,#REF!)</f>
        <v>#REF!</v>
      </c>
      <c r="M26" s="78" t="b">
        <f>IF(G26=F$57,#REF!)</f>
        <v>0</v>
      </c>
      <c r="N26" s="78" t="b">
        <f>IF(G26=F$58,#REF!)</f>
        <v>0</v>
      </c>
      <c r="O26" s="78" t="b">
        <f>IF(G26=F$59,#REF!)</f>
        <v>0</v>
      </c>
      <c r="P26" s="78" t="b">
        <f>IF(G26=F$60,#REF!)</f>
        <v>0</v>
      </c>
      <c r="Q26" s="78" t="e">
        <f>IF(G26=#REF!,#REF!)</f>
        <v>#REF!</v>
      </c>
      <c r="R26" s="94"/>
      <c r="S26" s="79"/>
    </row>
    <row r="27" spans="2:19" ht="16.5" customHeight="1" thickBot="1">
      <c r="B27" s="4">
        <v>3</v>
      </c>
      <c r="C27" s="19" t="s">
        <v>29</v>
      </c>
      <c r="D27" s="73"/>
      <c r="E27" s="92"/>
      <c r="F27" s="17"/>
      <c r="G27" s="93"/>
      <c r="H27" s="17"/>
      <c r="I27" s="17"/>
      <c r="J27" s="75"/>
      <c r="K27" s="78" t="b">
        <f>IF(G27=F$56,#REF!)</f>
        <v>0</v>
      </c>
      <c r="L27" s="78" t="e">
        <f>IF(G27=#REF!,#REF!)</f>
        <v>#REF!</v>
      </c>
      <c r="M27" s="78" t="b">
        <f>IF(G27=F$57,#REF!)</f>
        <v>0</v>
      </c>
      <c r="N27" s="78" t="b">
        <f>IF(G27=F$58,#REF!)</f>
        <v>0</v>
      </c>
      <c r="O27" s="78" t="b">
        <f>IF(G27=F$59,#REF!)</f>
        <v>0</v>
      </c>
      <c r="P27" s="78" t="b">
        <f>IF(G27=F$60,#REF!)</f>
        <v>0</v>
      </c>
      <c r="Q27" s="78" t="e">
        <f>IF(G27=#REF!,#REF!)</f>
        <v>#REF!</v>
      </c>
      <c r="R27" s="94"/>
      <c r="S27" s="79"/>
    </row>
    <row r="28" spans="2:19" ht="16.5" customHeight="1" thickBot="1">
      <c r="B28" s="4">
        <v>4</v>
      </c>
      <c r="C28" s="19" t="s">
        <v>29</v>
      </c>
      <c r="D28" s="73"/>
      <c r="E28" s="92"/>
      <c r="F28" s="17"/>
      <c r="G28" s="93"/>
      <c r="H28" s="17"/>
      <c r="I28" s="17"/>
      <c r="J28" s="75"/>
      <c r="K28" s="78" t="b">
        <f>IF(G28=F$56,#REF!)</f>
        <v>0</v>
      </c>
      <c r="L28" s="78" t="e">
        <f>IF(G28=#REF!,#REF!)</f>
        <v>#REF!</v>
      </c>
      <c r="M28" s="78" t="b">
        <f>IF(G28=F$57,#REF!)</f>
        <v>0</v>
      </c>
      <c r="N28" s="78" t="b">
        <f>IF(G28=F$58,#REF!)</f>
        <v>0</v>
      </c>
      <c r="O28" s="78" t="b">
        <f>IF(G28=F$59,#REF!)</f>
        <v>0</v>
      </c>
      <c r="P28" s="78" t="b">
        <f>IF(G28=F$60,#REF!)</f>
        <v>0</v>
      </c>
      <c r="Q28" s="78" t="e">
        <f>IF(G28=#REF!,#REF!)</f>
        <v>#REF!</v>
      </c>
      <c r="R28" s="94"/>
      <c r="S28" s="79"/>
    </row>
    <row r="29" spans="2:19" ht="16.5" customHeight="1" thickBot="1">
      <c r="B29" s="4">
        <v>5</v>
      </c>
      <c r="C29" s="19" t="s">
        <v>29</v>
      </c>
      <c r="D29" s="73"/>
      <c r="E29" s="92"/>
      <c r="F29" s="17"/>
      <c r="G29" s="93"/>
      <c r="H29" s="17"/>
      <c r="I29" s="17"/>
      <c r="J29" s="75"/>
      <c r="K29" s="78" t="b">
        <f>IF(G29=F$56,#REF!)</f>
        <v>0</v>
      </c>
      <c r="L29" s="78" t="e">
        <f>IF(G29=#REF!,#REF!)</f>
        <v>#REF!</v>
      </c>
      <c r="M29" s="78" t="b">
        <f>IF(G29=F$57,#REF!)</f>
        <v>0</v>
      </c>
      <c r="N29" s="78" t="b">
        <f>IF(G29=F$58,#REF!)</f>
        <v>0</v>
      </c>
      <c r="O29" s="78" t="b">
        <f>IF(G29=F$59,#REF!)</f>
        <v>0</v>
      </c>
      <c r="P29" s="78" t="b">
        <f>IF(G29=F$60,#REF!)</f>
        <v>0</v>
      </c>
      <c r="Q29" s="78" t="e">
        <f>IF(G29=#REF!,#REF!)</f>
        <v>#REF!</v>
      </c>
      <c r="R29" s="94"/>
      <c r="S29" s="79"/>
    </row>
    <row r="30" spans="2:19" ht="16.5" customHeight="1" thickBot="1">
      <c r="B30" s="4">
        <v>6</v>
      </c>
      <c r="C30" s="19" t="s">
        <v>29</v>
      </c>
      <c r="D30" s="73"/>
      <c r="E30" s="92"/>
      <c r="F30" s="17"/>
      <c r="G30" s="93"/>
      <c r="H30" s="17"/>
      <c r="I30" s="17"/>
      <c r="J30" s="75"/>
      <c r="K30" s="78" t="b">
        <f>IF(G30=F$56,#REF!)</f>
        <v>0</v>
      </c>
      <c r="L30" s="78" t="e">
        <f>IF(G30=#REF!,#REF!)</f>
        <v>#REF!</v>
      </c>
      <c r="M30" s="78" t="b">
        <f>IF(G30=F$57,#REF!)</f>
        <v>0</v>
      </c>
      <c r="N30" s="78" t="b">
        <f>IF(G30=F$58,#REF!)</f>
        <v>0</v>
      </c>
      <c r="O30" s="78" t="b">
        <f>IF(G30=F$59,#REF!)</f>
        <v>0</v>
      </c>
      <c r="P30" s="78" t="b">
        <f>IF(G30=F$60,#REF!)</f>
        <v>0</v>
      </c>
      <c r="Q30" s="78" t="e">
        <f>IF(G30=#REF!,#REF!)</f>
        <v>#REF!</v>
      </c>
      <c r="R30" s="94"/>
      <c r="S30" s="79"/>
    </row>
    <row r="31" spans="2:19" ht="16.5" customHeight="1" thickBot="1">
      <c r="B31" s="4">
        <v>7</v>
      </c>
      <c r="C31" s="19" t="s">
        <v>29</v>
      </c>
      <c r="D31" s="73"/>
      <c r="E31" s="92"/>
      <c r="F31" s="17"/>
      <c r="G31" s="17"/>
      <c r="H31" s="17"/>
      <c r="I31" s="17"/>
      <c r="J31" s="75"/>
      <c r="K31" s="78" t="b">
        <f>IF(G31=F$56,#REF!)</f>
        <v>0</v>
      </c>
      <c r="L31" s="78" t="e">
        <f>IF(G31=#REF!,#REF!)</f>
        <v>#REF!</v>
      </c>
      <c r="M31" s="78" t="b">
        <f>IF(G31=F$57,#REF!)</f>
        <v>0</v>
      </c>
      <c r="N31" s="78" t="b">
        <f>IF(G31=F$58,#REF!)</f>
        <v>0</v>
      </c>
      <c r="O31" s="78" t="b">
        <f>IF(G31=F$59,#REF!)</f>
        <v>0</v>
      </c>
      <c r="P31" s="78" t="b">
        <f>IF(G31=F$60,#REF!)</f>
        <v>0</v>
      </c>
      <c r="Q31" s="78" t="e">
        <f>IF(G31=#REF!,#REF!)</f>
        <v>#REF!</v>
      </c>
      <c r="R31" s="94"/>
      <c r="S31" s="79"/>
    </row>
    <row r="32" spans="2:19" ht="16.5" customHeight="1" thickBot="1">
      <c r="B32" s="4">
        <v>8</v>
      </c>
      <c r="C32" s="19" t="s">
        <v>29</v>
      </c>
      <c r="D32" s="73"/>
      <c r="E32" s="92"/>
      <c r="F32" s="17"/>
      <c r="G32" s="17"/>
      <c r="H32" s="17"/>
      <c r="I32" s="17"/>
      <c r="J32" s="75"/>
      <c r="K32" s="78" t="b">
        <f>IF(G32=F$56,#REF!)</f>
        <v>0</v>
      </c>
      <c r="L32" s="78" t="e">
        <f>IF(G32=#REF!,#REF!)</f>
        <v>#REF!</v>
      </c>
      <c r="M32" s="78" t="b">
        <f>IF(G32=F$57,#REF!)</f>
        <v>0</v>
      </c>
      <c r="N32" s="78" t="b">
        <f>IF(G32=F$58,#REF!)</f>
        <v>0</v>
      </c>
      <c r="O32" s="78" t="b">
        <f>IF(G32=F$59,#REF!)</f>
        <v>0</v>
      </c>
      <c r="P32" s="78" t="b">
        <f>IF(G32=F$60,#REF!)</f>
        <v>0</v>
      </c>
      <c r="Q32" s="78" t="e">
        <f>IF(G32=#REF!,#REF!)</f>
        <v>#REF!</v>
      </c>
      <c r="R32" s="94"/>
      <c r="S32" s="79"/>
    </row>
    <row r="33" spans="2:19" ht="16.5" customHeight="1" thickBot="1">
      <c r="B33" s="4">
        <v>9</v>
      </c>
      <c r="C33" s="19" t="s">
        <v>29</v>
      </c>
      <c r="D33" s="73"/>
      <c r="E33" s="92"/>
      <c r="F33" s="17"/>
      <c r="G33" s="17"/>
      <c r="H33" s="17"/>
      <c r="I33" s="17"/>
      <c r="J33" s="75"/>
      <c r="K33" s="78" t="b">
        <f>IF(G33=F$56,#REF!)</f>
        <v>0</v>
      </c>
      <c r="L33" s="78" t="e">
        <f>IF(G33=#REF!,#REF!)</f>
        <v>#REF!</v>
      </c>
      <c r="M33" s="78" t="b">
        <f>IF(G33=F$57,#REF!)</f>
        <v>0</v>
      </c>
      <c r="N33" s="78" t="b">
        <f>IF(G33=F$58,#REF!)</f>
        <v>0</v>
      </c>
      <c r="O33" s="78" t="b">
        <f>IF(G33=F$59,#REF!)</f>
        <v>0</v>
      </c>
      <c r="P33" s="78" t="b">
        <f>IF(G33=F$60,#REF!)</f>
        <v>0</v>
      </c>
      <c r="Q33" s="78" t="e">
        <f>IF(G33=#REF!,#REF!)</f>
        <v>#REF!</v>
      </c>
      <c r="R33" s="94"/>
      <c r="S33" s="79"/>
    </row>
    <row r="34" spans="2:19" ht="16.5" customHeight="1" thickBot="1">
      <c r="B34" s="4">
        <v>10</v>
      </c>
      <c r="C34" s="19" t="s">
        <v>29</v>
      </c>
      <c r="D34" s="73"/>
      <c r="E34" s="92"/>
      <c r="F34" s="17"/>
      <c r="G34" s="17"/>
      <c r="H34" s="17"/>
      <c r="I34" s="17"/>
      <c r="J34" s="75"/>
      <c r="K34" s="78" t="b">
        <f>IF(G34=F$56,#REF!)</f>
        <v>0</v>
      </c>
      <c r="L34" s="78" t="e">
        <f>IF(G34=#REF!,#REF!)</f>
        <v>#REF!</v>
      </c>
      <c r="M34" s="78" t="b">
        <f>IF(G34=F$57,#REF!)</f>
        <v>0</v>
      </c>
      <c r="N34" s="78" t="b">
        <f>IF(G34=F$58,#REF!)</f>
        <v>0</v>
      </c>
      <c r="O34" s="78" t="b">
        <f>IF(G34=F$59,#REF!)</f>
        <v>0</v>
      </c>
      <c r="P34" s="78" t="b">
        <f>IF(G34=F$60,#REF!)</f>
        <v>0</v>
      </c>
      <c r="Q34" s="78" t="e">
        <f>IF(G34=#REF!,#REF!)</f>
        <v>#REF!</v>
      </c>
      <c r="R34" s="94"/>
      <c r="S34" s="79"/>
    </row>
    <row r="35" spans="5:19" ht="15" thickBot="1">
      <c r="E35" s="133" t="s">
        <v>53</v>
      </c>
      <c r="F35" s="134"/>
      <c r="G35" s="44" t="s">
        <v>43</v>
      </c>
      <c r="H35" s="95">
        <f>SUM(H25:H34)</f>
        <v>0</v>
      </c>
      <c r="I35" s="44" t="s">
        <v>44</v>
      </c>
      <c r="J35" s="96">
        <f>SUM(J25:J34)</f>
        <v>0</v>
      </c>
      <c r="S35" s="31"/>
    </row>
    <row r="36" spans="5:19" ht="20.25" customHeight="1" thickBot="1">
      <c r="E36" s="42" t="s">
        <v>47</v>
      </c>
      <c r="F36" s="56">
        <v>16.55</v>
      </c>
      <c r="G36" s="41"/>
      <c r="I36" s="10"/>
      <c r="J36" s="39" t="s">
        <v>45</v>
      </c>
      <c r="K36" s="20"/>
      <c r="L36" s="20"/>
      <c r="M36" s="20"/>
      <c r="N36" s="20"/>
      <c r="O36" s="20"/>
      <c r="P36" s="20"/>
      <c r="Q36" s="20"/>
      <c r="R36" s="137">
        <f>J35</f>
        <v>0</v>
      </c>
      <c r="S36" s="138"/>
    </row>
    <row r="37" spans="5:19" ht="20.25" customHeight="1" thickBot="1">
      <c r="E37" s="42" t="s">
        <v>48</v>
      </c>
      <c r="F37" s="56">
        <v>5.45</v>
      </c>
      <c r="G37" s="41"/>
      <c r="J37" s="39" t="s">
        <v>42</v>
      </c>
      <c r="K37" s="10"/>
      <c r="L37" s="10"/>
      <c r="M37" s="10"/>
      <c r="N37" s="10"/>
      <c r="O37" s="10"/>
      <c r="P37" s="10"/>
      <c r="Q37" s="10"/>
      <c r="R37" s="55"/>
      <c r="S37" s="74">
        <v>3</v>
      </c>
    </row>
    <row r="38" spans="5:19" ht="20.25" customHeight="1" thickBot="1">
      <c r="E38" s="42" t="s">
        <v>20</v>
      </c>
      <c r="F38" s="56">
        <v>3</v>
      </c>
      <c r="J38" s="39" t="s">
        <v>63</v>
      </c>
      <c r="K38" s="22"/>
      <c r="L38" s="22"/>
      <c r="M38" s="22"/>
      <c r="N38" s="22"/>
      <c r="O38" s="22"/>
      <c r="P38" s="22"/>
      <c r="Q38" s="22"/>
      <c r="R38" s="129"/>
      <c r="S38" s="130"/>
    </row>
    <row r="39" spans="3:19" ht="21" customHeight="1" thickBot="1">
      <c r="C39" s="41"/>
      <c r="E39" s="43" t="s">
        <v>49</v>
      </c>
      <c r="F39" s="67">
        <f>F36+F37+F38</f>
        <v>25</v>
      </c>
      <c r="G39" s="41"/>
      <c r="J39" s="39" t="s">
        <v>46</v>
      </c>
      <c r="K39" s="21"/>
      <c r="L39" s="21"/>
      <c r="M39" s="21"/>
      <c r="N39" s="21"/>
      <c r="O39" s="21"/>
      <c r="P39" s="21"/>
      <c r="Q39" s="21"/>
      <c r="R39" s="131">
        <f>IF(AND(R36&lt;&gt;"",S37&lt;&gt;"",R38&lt;&gt;""),R36+S37+R38,"")</f>
      </c>
      <c r="S39" s="132"/>
    </row>
    <row r="40" spans="3:19" ht="15" customHeight="1">
      <c r="C40" s="41"/>
      <c r="E40" s="65"/>
      <c r="F40" s="66"/>
      <c r="G40" s="41"/>
      <c r="J40" s="39"/>
      <c r="K40" s="10"/>
      <c r="L40" s="10"/>
      <c r="M40" s="10"/>
      <c r="N40" s="10"/>
      <c r="O40" s="10"/>
      <c r="P40" s="10"/>
      <c r="Q40" s="10"/>
      <c r="R40" s="59"/>
      <c r="S40" s="59"/>
    </row>
    <row r="41" spans="2:7" ht="12.75" customHeight="1">
      <c r="B41" s="52" t="s">
        <v>76</v>
      </c>
      <c r="C41" s="50"/>
      <c r="D41" s="50"/>
      <c r="E41" s="50"/>
      <c r="F41" s="51"/>
      <c r="G41" s="28"/>
    </row>
    <row r="42" spans="2:18" ht="12.75" customHeight="1">
      <c r="B42" s="81" t="s">
        <v>75</v>
      </c>
      <c r="C42" s="5"/>
      <c r="D42" s="5"/>
      <c r="E42" s="5"/>
      <c r="F42" s="54"/>
      <c r="G42" s="15"/>
      <c r="H42" s="5"/>
      <c r="I42" s="5"/>
      <c r="J42" s="5"/>
      <c r="K42" s="5"/>
      <c r="L42" s="5" t="s">
        <v>26</v>
      </c>
      <c r="M42" s="5"/>
      <c r="N42" s="5"/>
      <c r="O42" s="5"/>
      <c r="P42" s="5"/>
      <c r="Q42" s="5"/>
      <c r="R42" s="5"/>
    </row>
    <row r="43" spans="2:18" ht="12.75" customHeight="1" thickBot="1">
      <c r="B43" s="5" t="s">
        <v>62</v>
      </c>
      <c r="C43" s="5"/>
      <c r="D43" s="5"/>
      <c r="E43" s="5"/>
      <c r="F43" s="54"/>
      <c r="G43" s="1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2:24" ht="12.75" customHeight="1" thickBot="1">
      <c r="B44" s="80" t="s">
        <v>68</v>
      </c>
      <c r="L44" t="s">
        <v>22</v>
      </c>
      <c r="X44" s="31"/>
    </row>
    <row r="45" spans="2:12" ht="12.75" customHeight="1">
      <c r="B45" s="5" t="s">
        <v>65</v>
      </c>
      <c r="L45" t="s">
        <v>27</v>
      </c>
    </row>
    <row r="46" spans="2:7" ht="12.75" customHeight="1">
      <c r="B46" s="5" t="s">
        <v>64</v>
      </c>
      <c r="G46" s="69"/>
    </row>
    <row r="47" spans="2:12" ht="12.75" customHeight="1">
      <c r="B47" s="81" t="s">
        <v>69</v>
      </c>
      <c r="L47" t="s">
        <v>28</v>
      </c>
    </row>
    <row r="48" spans="2:12" ht="12.75" customHeight="1">
      <c r="B48" s="5" t="s">
        <v>66</v>
      </c>
      <c r="L48" t="s">
        <v>30</v>
      </c>
    </row>
    <row r="49" spans="2:12" ht="12.75" customHeight="1">
      <c r="B49" s="6" t="s">
        <v>70</v>
      </c>
      <c r="H49" s="6"/>
      <c r="L49" t="s">
        <v>31</v>
      </c>
    </row>
    <row r="50" spans="2:7" ht="12.75" customHeight="1">
      <c r="B50" s="5" t="s">
        <v>67</v>
      </c>
      <c r="G50" s="47"/>
    </row>
    <row r="51" spans="2:7" ht="12.75" customHeight="1">
      <c r="B51" s="68" t="s">
        <v>71</v>
      </c>
      <c r="G51" s="47"/>
    </row>
    <row r="52" spans="2:12" ht="12.75" customHeight="1">
      <c r="B52" s="27" t="s">
        <v>33</v>
      </c>
      <c r="G52" s="25"/>
      <c r="L52" t="s">
        <v>32</v>
      </c>
    </row>
    <row r="53" spans="2:19" ht="15" thickBot="1">
      <c r="B53" s="115" t="s">
        <v>8</v>
      </c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</row>
    <row r="54" spans="7:18" ht="12.75" customHeight="1" thickBot="1">
      <c r="G54" s="83"/>
      <c r="H54" s="123" t="s">
        <v>35</v>
      </c>
      <c r="I54" s="123"/>
      <c r="J54" s="124" t="s">
        <v>72</v>
      </c>
      <c r="K54" s="125"/>
      <c r="L54" s="125"/>
      <c r="M54" s="125"/>
      <c r="N54" s="125"/>
      <c r="O54" s="125"/>
      <c r="P54" s="125"/>
      <c r="Q54" s="125"/>
      <c r="R54" s="126"/>
    </row>
    <row r="55" spans="2:18" ht="15" thickBot="1">
      <c r="B55" s="6"/>
      <c r="F55" s="45" t="s">
        <v>25</v>
      </c>
      <c r="G55" s="84" t="s">
        <v>73</v>
      </c>
      <c r="H55" s="82" t="s">
        <v>24</v>
      </c>
      <c r="I55" s="45" t="s">
        <v>41</v>
      </c>
      <c r="J55" s="142" t="s">
        <v>74</v>
      </c>
      <c r="K55" s="143"/>
      <c r="L55" s="143"/>
      <c r="M55" s="143"/>
      <c r="N55" s="143"/>
      <c r="O55" s="143"/>
      <c r="P55" s="143"/>
      <c r="Q55" s="143"/>
      <c r="R55" s="144"/>
    </row>
    <row r="56" spans="2:18" s="58" customFormat="1" ht="15" thickBot="1">
      <c r="B56" s="135" t="s">
        <v>9</v>
      </c>
      <c r="C56" s="135"/>
      <c r="D56" s="135"/>
      <c r="E56" s="136"/>
      <c r="F56" s="60" t="s">
        <v>55</v>
      </c>
      <c r="G56" s="57">
        <v>0.35</v>
      </c>
      <c r="H56" s="85">
        <v>3.5</v>
      </c>
      <c r="I56" s="86">
        <v>7</v>
      </c>
      <c r="J56" s="145">
        <v>15</v>
      </c>
      <c r="K56" s="146"/>
      <c r="L56" s="146"/>
      <c r="M56" s="146"/>
      <c r="N56" s="146"/>
      <c r="O56" s="146"/>
      <c r="P56" s="146"/>
      <c r="Q56" s="146"/>
      <c r="R56" s="147"/>
    </row>
    <row r="57" spans="2:18" ht="15" thickBot="1">
      <c r="B57" s="113" t="s">
        <v>10</v>
      </c>
      <c r="C57" s="113"/>
      <c r="D57" s="113"/>
      <c r="E57" s="114"/>
      <c r="F57" s="61" t="s">
        <v>56</v>
      </c>
      <c r="G57" s="64">
        <v>0.5</v>
      </c>
      <c r="H57" s="87">
        <v>5</v>
      </c>
      <c r="I57" s="88">
        <v>10</v>
      </c>
      <c r="J57" s="148">
        <v>24</v>
      </c>
      <c r="K57" s="149"/>
      <c r="L57" s="149"/>
      <c r="M57" s="149"/>
      <c r="N57" s="149"/>
      <c r="O57" s="149"/>
      <c r="P57" s="149"/>
      <c r="Q57" s="149"/>
      <c r="R57" s="150"/>
    </row>
    <row r="58" spans="2:18" ht="15" thickBot="1">
      <c r="B58" s="115" t="s">
        <v>34</v>
      </c>
      <c r="C58" s="115"/>
      <c r="D58" s="115"/>
      <c r="E58" s="116"/>
      <c r="F58" s="62" t="s">
        <v>57</v>
      </c>
      <c r="G58" s="63">
        <v>0.55</v>
      </c>
      <c r="H58" s="89">
        <v>5.5</v>
      </c>
      <c r="I58" s="90">
        <v>11</v>
      </c>
      <c r="J58" s="139">
        <v>24</v>
      </c>
      <c r="K58" s="140"/>
      <c r="L58" s="140"/>
      <c r="M58" s="140"/>
      <c r="N58" s="140"/>
      <c r="O58" s="140"/>
      <c r="P58" s="140"/>
      <c r="Q58" s="140"/>
      <c r="R58" s="141"/>
    </row>
    <row r="59" spans="2:18" ht="15" thickBot="1">
      <c r="B59" s="113" t="s">
        <v>11</v>
      </c>
      <c r="C59" s="113"/>
      <c r="D59" s="113"/>
      <c r="E59" s="114"/>
      <c r="F59" s="61" t="s">
        <v>58</v>
      </c>
      <c r="G59" s="64">
        <v>0.65</v>
      </c>
      <c r="H59" s="87">
        <v>6.5</v>
      </c>
      <c r="I59" s="88">
        <v>13</v>
      </c>
      <c r="J59" s="148">
        <v>28</v>
      </c>
      <c r="K59" s="149"/>
      <c r="L59" s="149"/>
      <c r="M59" s="149"/>
      <c r="N59" s="149"/>
      <c r="O59" s="149"/>
      <c r="P59" s="149"/>
      <c r="Q59" s="149"/>
      <c r="R59" s="150"/>
    </row>
    <row r="60" spans="2:18" ht="15" thickBot="1">
      <c r="B60" s="115" t="s">
        <v>12</v>
      </c>
      <c r="C60" s="115"/>
      <c r="D60" s="115"/>
      <c r="E60" s="116"/>
      <c r="F60" s="62" t="s">
        <v>59</v>
      </c>
      <c r="G60" s="63">
        <v>0.45</v>
      </c>
      <c r="H60" s="89">
        <v>4.5</v>
      </c>
      <c r="I60" s="90">
        <v>9</v>
      </c>
      <c r="J60" s="139"/>
      <c r="K60" s="140"/>
      <c r="L60" s="140"/>
      <c r="M60" s="140"/>
      <c r="N60" s="140"/>
      <c r="O60" s="140"/>
      <c r="P60" s="140"/>
      <c r="Q60" s="140"/>
      <c r="R60" s="141"/>
    </row>
    <row r="61" spans="2:18" ht="15" thickBot="1">
      <c r="B61" s="48"/>
      <c r="C61" s="49" t="s">
        <v>51</v>
      </c>
      <c r="D61" s="48"/>
      <c r="E61" s="53"/>
      <c r="F61" s="62" t="s">
        <v>60</v>
      </c>
      <c r="G61" s="63">
        <v>2</v>
      </c>
      <c r="H61" s="89">
        <v>20</v>
      </c>
      <c r="I61" s="90"/>
      <c r="J61" s="139">
        <v>50</v>
      </c>
      <c r="K61" s="140"/>
      <c r="L61" s="140"/>
      <c r="M61" s="140"/>
      <c r="N61" s="140"/>
      <c r="O61" s="140"/>
      <c r="P61" s="140"/>
      <c r="Q61" s="140"/>
      <c r="R61" s="141"/>
    </row>
    <row r="62" ht="14.25">
      <c r="B62" s="46" t="s">
        <v>52</v>
      </c>
    </row>
  </sheetData>
  <sheetProtection selectLockedCells="1"/>
  <mergeCells count="31">
    <mergeCell ref="J61:R61"/>
    <mergeCell ref="J55:R55"/>
    <mergeCell ref="J56:R56"/>
    <mergeCell ref="J57:R57"/>
    <mergeCell ref="J58:R58"/>
    <mergeCell ref="J59:R59"/>
    <mergeCell ref="J60:R60"/>
    <mergeCell ref="J54:R54"/>
    <mergeCell ref="R22:S22"/>
    <mergeCell ref="B53:S53"/>
    <mergeCell ref="B57:E57"/>
    <mergeCell ref="R38:S38"/>
    <mergeCell ref="R39:S39"/>
    <mergeCell ref="E35:F35"/>
    <mergeCell ref="B56:E56"/>
    <mergeCell ref="R36:S36"/>
    <mergeCell ref="B59:E59"/>
    <mergeCell ref="B60:E60"/>
    <mergeCell ref="B58:E58"/>
    <mergeCell ref="D21:F21"/>
    <mergeCell ref="F6:H6"/>
    <mergeCell ref="D9:I9"/>
    <mergeCell ref="H54:I54"/>
    <mergeCell ref="D3:I3"/>
    <mergeCell ref="D13:I13"/>
    <mergeCell ref="C15:I15"/>
    <mergeCell ref="F17:I17"/>
    <mergeCell ref="F5:I5"/>
    <mergeCell ref="D19:I19"/>
    <mergeCell ref="D5:E5"/>
    <mergeCell ref="D6:E6"/>
  </mergeCells>
  <conditionalFormatting sqref="J25:J34 C25:E34">
    <cfRule type="cellIs" priority="2" dxfId="1" operator="equal" stopIfTrue="1">
      <formula>0</formula>
    </cfRule>
  </conditionalFormatting>
  <dataValidations count="2">
    <dataValidation type="list" allowBlank="1" showInputMessage="1" showErrorMessage="1" sqref="G25:G34">
      <formula1>codes</formula1>
    </dataValidation>
    <dataValidation type="list" allowBlank="1" showInputMessage="1" showErrorMessage="1" sqref="H11">
      <formula1>$L$42:$L$52</formula1>
    </dataValidation>
  </dataValidations>
  <printOptions horizontalCentered="1" verticalCentered="1"/>
  <pageMargins left="0" right="0" top="0" bottom="0" header="0" footer="0"/>
  <pageSetup fitToWidth="0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D.Hans</dc:creator>
  <cp:keywords/>
  <dc:description/>
  <cp:lastModifiedBy>Gerard</cp:lastModifiedBy>
  <cp:lastPrinted>2016-02-20T09:06:04Z</cp:lastPrinted>
  <dcterms:created xsi:type="dcterms:W3CDTF">2012-05-31T07:18:30Z</dcterms:created>
  <dcterms:modified xsi:type="dcterms:W3CDTF">2017-01-07T22:54:07Z</dcterms:modified>
  <cp:category/>
  <cp:version/>
  <cp:contentType/>
  <cp:contentStatus/>
</cp:coreProperties>
</file>